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4" sheetId="1" r:id="rId1"/>
  </sheets>
  <definedNames>
    <definedName name="_xlnm.Print_Area" localSheetId="0">'4'!$A$1:$T$62</definedName>
  </definedNames>
  <calcPr fullCalcOnLoad="1"/>
</workbook>
</file>

<file path=xl/sharedStrings.xml><?xml version="1.0" encoding="utf-8"?>
<sst xmlns="http://schemas.openxmlformats.org/spreadsheetml/2006/main" count="179" uniqueCount="112">
  <si>
    <t>Forma opieki nad dziećmi w wieku do lat 3</t>
  </si>
  <si>
    <t>Dotacja (zł)</t>
  </si>
  <si>
    <t>Środki własne (zł)</t>
  </si>
  <si>
    <t>Udział dotacji (%)</t>
  </si>
  <si>
    <t>dzienny opiekun</t>
  </si>
  <si>
    <t>Koszty realizacji zadania OGÓŁEM (zł)</t>
  </si>
  <si>
    <t>klub dziecięcy</t>
  </si>
  <si>
    <t>Liczba tworzonych miejsc</t>
  </si>
  <si>
    <t xml:space="preserve">RAZEM 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</si>
  <si>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</si>
  <si>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 tego:</t>
  </si>
  <si>
    <t>Środki własne OGÓŁEM (zł)</t>
  </si>
  <si>
    <t>Dotacja OGÓŁEM (zł)</t>
  </si>
  <si>
    <t>Koszty - tworzenie miejsc</t>
  </si>
  <si>
    <t>Liczba dzieci - funkcjono-wanie miejsc**</t>
  </si>
  <si>
    <t>Koszty - funkcjonowanie miejsc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</si>
  <si>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</si>
  <si>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</si>
  <si>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Dotacja na 1 dziecko (miesięcznie)</t>
  </si>
  <si>
    <t>proszę wpisać:  żłobek</t>
  </si>
  <si>
    <t>inwestycyjne</t>
  </si>
  <si>
    <t>bieżące</t>
  </si>
  <si>
    <t>9 [(6+8)/4]</t>
  </si>
  <si>
    <t>17 (18+19)</t>
  </si>
  <si>
    <t>18 (5+7+12)</t>
  </si>
  <si>
    <t>19 (6+8+13)</t>
  </si>
  <si>
    <t>20 (19/17)</t>
  </si>
  <si>
    <t>Kwota dotacji / 1 tworzone miejsce ****</t>
  </si>
  <si>
    <t>x</t>
  </si>
  <si>
    <t>PODZIAŁ ŚRODKÓW wg. klasyfikacji budżetowej</t>
  </si>
  <si>
    <t>moduł 4</t>
  </si>
  <si>
    <t>podział wg beneficjentów</t>
  </si>
  <si>
    <t>ASMIR 2 s.c. Joanna Dziób, Mirosław Dziób ul. Ks. Józefa Meiera 20 G/1B, 31-236 Kraków</t>
  </si>
  <si>
    <t>Żłobek Kubuś, Kłuszyńska 24, 30-499 Kraków</t>
  </si>
  <si>
    <t>Klub Zabawy Twórczej "Tygrysek ED" Elżbieta Dudek-Ruszil, Rzeszotary, ul. Zarzecze, 32-040 Świątniki Górne</t>
  </si>
  <si>
    <t>Żłobek "Tygrysek ED", ul. Korpala 3 (działka  nr 779/10) 32-300 Wieliczka  - w organizacji</t>
  </si>
  <si>
    <t>Anna Tekieli "Mały Einsteinek", ul. Koszykarska21C/3 30-717 Kraków</t>
  </si>
  <si>
    <t>Niepubliczny Żłobek "Mały Einsteinek" ul. Koszykarska 21C/3, 30-717 Kraków</t>
  </si>
  <si>
    <t>Firma Handlowo-Usługowa "FRANKO" Spółka jawna, Grzegorz Franczy &amp; Kazimierz Franczyk, 33-390 Łącko 45</t>
  </si>
  <si>
    <t>Żłobek, Łącko 45, 33-390 Łącko</t>
  </si>
  <si>
    <t>Żłobek "Szkrabek" Marzena Kamińska, ul. dworcowa 27, 43-340 Kozy</t>
  </si>
  <si>
    <t>Żłobek Szkrabek oddział Kęty, ul. Jana Kantego 20C, Kęty</t>
  </si>
  <si>
    <t>Spółdzielnia Socjalna Progres, ul. Batorego 5, 31-135 Kraków</t>
  </si>
  <si>
    <t>Niepubliczny Żłobek "Liski", Liszki 517, 32-060 Liszki - w organizacji</t>
  </si>
  <si>
    <t>Paweł Mazgaj PROJEKT 3A, os. Szkolne 33/66, 31-978 Kraków</t>
  </si>
  <si>
    <t>Żłobek HUTNICZEK, ul. Wąwozowa 10, 31-752 Kraków</t>
  </si>
  <si>
    <t>Akademia Malucha Słoneczny Kąt, Matylda Kania, Kraków 30-433 ul. Ciechocińska 2</t>
  </si>
  <si>
    <t>Akademia Malucha Słoneczny Kąt, ul. Armii Krajowej 94, Kraków</t>
  </si>
  <si>
    <t>Mali odkrywcy  Dzienne Opieka nad Dziećmi Sp. z o. o. ul. Galicyjska 24, 32-087 Zielonki</t>
  </si>
  <si>
    <t>Żłobek, ul. Dożynkowa 99, Kraków</t>
  </si>
  <si>
    <t>Prywatne Przedszkole Mali Odkrywcy Sp. z o. o  32-048 Jerzmanowice</t>
  </si>
  <si>
    <t>Żłobek - w organizacji</t>
  </si>
  <si>
    <t>Marcin Mrugalski, Biskupice 90, 32-095 Iwanowice</t>
  </si>
  <si>
    <t>Żłobek, Iwanowice dworskie 73 A, 32-095 Iwanowice - w organizacji</t>
  </si>
  <si>
    <t>Anita Bobula - Kurowska Centrum Profesjonalnej Opieki ul. S. Lindego 13/20 30-148 Kraków</t>
  </si>
  <si>
    <t>Żłobek "Bajkowy" , ul. S. Lindego 13/20 30-148 Kraków - zwiekszenie liczby miejsc</t>
  </si>
  <si>
    <t>K-I-D Dominik Łośko, Łysokanie 204, 32-014 Łysokanie</t>
  </si>
  <si>
    <t>Niepubliczny Żłobek "Glukusie" os. Żłotej Jesieni 2C, 31-826 Kraków</t>
  </si>
  <si>
    <t>Michał Kura Vena Progres ul. Mogilska 16/8, 31-516 Krakow</t>
  </si>
  <si>
    <t>Żłobek, ul. Felińskiego 26/46, 313-236 Kraków</t>
  </si>
  <si>
    <t>Vestium sp. z o. o. ul. Sportowa 13, 32-851 Jadowniki</t>
  </si>
  <si>
    <t>Żłobek Niepubliczny Kraina Narnia, ul. Korpala 8, 32-020 Wieliczka</t>
  </si>
  <si>
    <t>Aneta Moskwa MADAGASKAR KLUB MALUCHA, ul. Orkana 4 34-700 Rabka-Zdrój</t>
  </si>
  <si>
    <t>Niepubliczny Żłobek "Madagaskar Klub Malucha", ul. Orkana 4, 34-700 Rabka -Zdrój</t>
  </si>
  <si>
    <t>Michał Kublin Żłobek "Bajeczka" os. Batalionów Chłopskich5, 32-650 Kęty</t>
  </si>
  <si>
    <t>Żłobek "Bajeczka" - w organizacji</t>
  </si>
  <si>
    <t>BABYLAND Agnieszka Bodnar, ul. Podgrabie 67, 32-300 Olkusz</t>
  </si>
  <si>
    <t>BABYLAND agnieszka Bodnar 32-300 Olkusz, Podgrabie 67</t>
  </si>
  <si>
    <t>Marcin Królikiewicz, ul. Grunwaldzka 176, 33-300 Nowy Sącz</t>
  </si>
  <si>
    <t>Żłobek "Kraina Marzeń" ul. Rokitniańczyków 32, 33-300 Nowy Sącz</t>
  </si>
  <si>
    <t>Dom Szkoleń i Doradztwa Sp. z o. o. ul. Jana Tarnowskiego 6/1, 30-528 Kraków</t>
  </si>
  <si>
    <t>Multilingual nursery, ul. Jana Tarnowskiego 6, 30-528 Kraków</t>
  </si>
  <si>
    <t>PHU MIDREW Zespół Placówek Oświatowo - Edukacyjno - Rekreacyjnych Grzegorz Michura Młynne 269 34-600 Limanowa</t>
  </si>
  <si>
    <t>Żłobek "Pszczółka Maja" Siekierczyna 357, 34-600 Limanowa - w organizacji</t>
  </si>
  <si>
    <t>BMMJ Solutions Jerzy Skoczylas ul. Łokietka 320A 331-334 Kraków</t>
  </si>
  <si>
    <t>Żłobek Dzieciaczkowo QUATTRO, ul. Łokietka 320A, 31-334 Kraków, I pietro</t>
  </si>
  <si>
    <t>Paweł Kurkowski Ogródek Krasnoludków, ul. Reduta 31/28, 31-421 Kraków</t>
  </si>
  <si>
    <t>Ogródek Krasnoludków, ul. Woronicza 25, Kraków</t>
  </si>
  <si>
    <t>Kamil Pawłowski MIGUEL ART. ul.Warowna 34, 30-437 Kraków</t>
  </si>
  <si>
    <t>Żłobek - w organizacji ul. Warowa 34, 30-437 Kraków</t>
  </si>
  <si>
    <t xml:space="preserve">Fundacja Rozwoju Oświaty, Wychowania i Sportu "FROWiS" ul. Podhalańska 4, 34-700 Rabka-Zdrój </t>
  </si>
  <si>
    <t>Żłobek "Tuptusiowo" ul. Marka 1, 34-730 Mszana Dolna</t>
  </si>
  <si>
    <t>Żłobek "Olkuskie Smerfy", ul. Krasińskiego 2A, 32-300 Olkusz</t>
  </si>
  <si>
    <t>Fundacja Popularyzacji Edukacji Artystycznej ul. ks. Jozefa Kurzei 17/7, 31-618 Kraków</t>
  </si>
  <si>
    <t>Żłobek, ul. ks. J. Kurzei 17/7, 31-618 Kraków</t>
  </si>
  <si>
    <t>instytucja</t>
  </si>
  <si>
    <t>Złobek ul. Konopnickiej 2, 32-540 Trzebinia - w organizacji</t>
  </si>
  <si>
    <t>Janina Orłowska NIUNIA, ul. Ignacego Krasickiego 19/17, 30-515 Kraków</t>
  </si>
  <si>
    <t xml:space="preserve">Klub dziecięcy, ul. Rejtana 8/1, 30-510 Kraków - w organizacji </t>
  </si>
  <si>
    <t>Akademia Malucha BRATKI Marcin Bała, ul.Leśna 17, 32-020 Wieliczka</t>
  </si>
  <si>
    <t>Świat wedlug Maluszka, ul. Wolska 7, 30-663 Kraków</t>
  </si>
  <si>
    <t>Bożena Matławska BM SPORT ul. Irysowa 5/1, 30-411 Kraków</t>
  </si>
  <si>
    <t>Klub dziecięcy, ul. Irysowa 7/1, 30-411 Kraków- w organizacji</t>
  </si>
  <si>
    <t>Złobek Niepubliczny "Baby at home" Agnieszka Matysiak Śledziejowice 283, 32-020 Wieliczka m</t>
  </si>
  <si>
    <t>Klub dzieciecy "Klub dziecięcy" , Śledziejowice 283, 32-020 Wieliczka</t>
  </si>
  <si>
    <t>Kiwała Katarzyna MOMI KLUB, ul. Kluczborska 54/1, 31-271 Kraków</t>
  </si>
  <si>
    <t>Momi Klub 2, Łokietka 57b/105, 31-279 Kraków</t>
  </si>
  <si>
    <t>żłobek</t>
  </si>
  <si>
    <t>ASMIR Spółka z ograniczoną odpowiedzialnością, ul. Ks. Józefa Meiera 20G/1B, 31-236 Kraków</t>
  </si>
  <si>
    <t>Opiekun dzienny, ul. Mochnackiego30, 30-652 Kraków</t>
  </si>
  <si>
    <t>Tup-Tup Sp. z o. o. ul. Wiedeńska 108, 30-147 Kraków</t>
  </si>
  <si>
    <t>dzienny opiekun, 30-147 Krakow ul. Wiedeńska 108</t>
  </si>
  <si>
    <t>Ogródek Krasnoludków sp. z o. o. ul. reduta 31/28 31-421 Kraków - w organizacji</t>
  </si>
  <si>
    <t>Centrum Rodzinki Sp. z o. o. ul. Por. Wachaly 7, 30-608 Kraków</t>
  </si>
  <si>
    <t>Instytucja dziennego opiekuna  "Karmelkowy Zakątek", ul. Por. Wąchały 7, 30-608 Kraków</t>
  </si>
  <si>
    <t>Instytucja dziennego opiekuna 1"Karmenlkowy zakatek", ul. Jozefa Łepkowskiego 9/7, 31-423 Kraków</t>
  </si>
  <si>
    <t>Instytucja dziennego opiekuna 2 "Karmenlkowy zakatek", ul. Jozefa Łepkowskiego 9/7, 31-423 Kraków</t>
  </si>
  <si>
    <t>"Baby at home" Matysiak Witkowska sp. jawna Śledziejowice 283, 32-020 Wieliczka - podmiot w organizacji</t>
  </si>
  <si>
    <t>dzienny opiekun - "Baby at home" Śledziejowice 283, 32-020 Wieliczka - podmiot w organizacji</t>
  </si>
  <si>
    <t>MICKAT Sp. z o. o. ul. Wł. Żeleńskiego 60 a, 31-353 Kraków</t>
  </si>
  <si>
    <t>instytucja dziennego opiekuna ul. Władyslawa Żeleńskiego 60 a, 31-353 Kraków</t>
  </si>
  <si>
    <r>
      <rPr>
        <sz val="11"/>
        <color indexed="8"/>
        <rFont val="Calibri"/>
        <family val="2"/>
      </rPr>
      <t>Marek Nowak</t>
    </r>
    <r>
      <rPr>
        <sz val="10"/>
        <rFont val="Arial"/>
        <family val="2"/>
      </rPr>
      <t xml:space="preserve">, </t>
    </r>
    <r>
      <rPr>
        <sz val="10"/>
        <rFont val="Arial"/>
        <family val="0"/>
      </rPr>
      <t>ul. Stefana Batorego 4, 32-545 Dulowa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</si>
</sst>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52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25" fillId="21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1" fontId="22" fillId="0" borderId="10" xfId="52" applyNumberFormat="1" applyFont="1" applyBorder="1" applyAlignment="1" applyProtection="1">
      <alignment horizontal="center" vertical="center" wrapText="1"/>
      <protection locked="0"/>
    </xf>
    <xf numFmtId="1" fontId="24" fillId="20" borderId="10" xfId="52" applyNumberFormat="1" applyFont="1" applyFill="1" applyBorder="1" applyAlignment="1" applyProtection="1">
      <alignment horizont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0" fillId="0" borderId="0" xfId="52" applyFont="1" applyAlignment="1" applyProtection="1">
      <alignment/>
      <protection locked="0"/>
    </xf>
    <xf numFmtId="0" fontId="22" fillId="0" borderId="12" xfId="52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5" fillId="21" borderId="14" xfId="0" applyFont="1" applyFill="1" applyBorder="1" applyAlignment="1">
      <alignment horizontal="center" vertical="center" wrapText="1"/>
    </xf>
    <xf numFmtId="0" fontId="25" fillId="21" borderId="15" xfId="0" applyFont="1" applyFill="1" applyBorder="1" applyAlignment="1">
      <alignment horizontal="center" vertical="center" wrapText="1"/>
    </xf>
    <xf numFmtId="0" fontId="25" fillId="21" borderId="16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 wrapText="1"/>
    </xf>
    <xf numFmtId="4" fontId="22" fillId="0" borderId="10" xfId="52" applyNumberFormat="1" applyFont="1" applyFill="1" applyBorder="1" applyAlignment="1" applyProtection="1">
      <alignment vertical="center" wrapText="1"/>
      <protection locked="0"/>
    </xf>
    <xf numFmtId="3" fontId="22" fillId="0" borderId="10" xfId="52" applyNumberFormat="1" applyFont="1" applyBorder="1" applyAlignment="1" applyProtection="1">
      <alignment horizontal="right" vertical="center" wrapText="1"/>
      <protection locked="0"/>
    </xf>
    <xf numFmtId="3" fontId="22" fillId="0" borderId="10" xfId="0" applyNumberFormat="1" applyFont="1" applyBorder="1" applyAlignment="1">
      <alignment vertical="center" wrapText="1"/>
    </xf>
    <xf numFmtId="166" fontId="22" fillId="0" borderId="10" xfId="0" applyNumberFormat="1" applyFont="1" applyFill="1" applyBorder="1" applyAlignment="1">
      <alignment/>
    </xf>
    <xf numFmtId="3" fontId="24" fillId="20" borderId="10" xfId="52" applyNumberFormat="1" applyFont="1" applyFill="1" applyBorder="1" applyAlignment="1" applyProtection="1">
      <alignment horizontal="right"/>
      <protection locked="0"/>
    </xf>
    <xf numFmtId="166" fontId="22" fillId="20" borderId="10" xfId="0" applyNumberFormat="1" applyFont="1" applyFill="1" applyBorder="1" applyAlignment="1">
      <alignment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1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52" applyAlignment="1" applyProtection="1">
      <alignment horizontal="center"/>
      <protection locked="0"/>
    </xf>
    <xf numFmtId="4" fontId="22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52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5" fillId="21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30" fillId="24" borderId="10" xfId="0" applyNumberFormat="1" applyFont="1" applyFill="1" applyBorder="1" applyAlignment="1">
      <alignment horizontal="center" vertical="center"/>
    </xf>
    <xf numFmtId="3" fontId="30" fillId="25" borderId="10" xfId="0" applyNumberFormat="1" applyFont="1" applyFill="1" applyBorder="1" applyAlignment="1">
      <alignment horizontal="center" vertical="center"/>
    </xf>
    <xf numFmtId="3" fontId="30" fillId="25" borderId="17" xfId="0" applyNumberFormat="1" applyFont="1" applyFill="1" applyBorder="1" applyAlignment="1">
      <alignment horizontal="center" vertical="center"/>
    </xf>
    <xf numFmtId="3" fontId="30" fillId="24" borderId="13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32" fillId="0" borderId="12" xfId="52" applyFont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24" borderId="10" xfId="52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22" fillId="0" borderId="12" xfId="52" applyFont="1" applyBorder="1" applyAlignment="1">
      <alignment horizontal="center" vertical="center" textRotation="90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22" fillId="0" borderId="12" xfId="52" applyFont="1" applyFill="1" applyBorder="1" applyAlignment="1">
      <alignment horizontal="center" vertical="center" textRotation="90" wrapText="1"/>
      <protection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22" fillId="0" borderId="19" xfId="52" applyFont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25" borderId="10" xfId="52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>
      <alignment/>
    </xf>
    <xf numFmtId="0" fontId="24" fillId="26" borderId="18" xfId="52" applyFont="1" applyFill="1" applyBorder="1" applyAlignment="1" applyProtection="1">
      <alignment horizontal="center" vertical="center" wrapText="1"/>
      <protection locked="0"/>
    </xf>
    <xf numFmtId="0" fontId="24" fillId="26" borderId="22" xfId="52" applyFont="1" applyFill="1" applyBorder="1" applyAlignment="1" applyProtection="1">
      <alignment horizontal="center" vertical="center" wrapText="1"/>
      <protection locked="0"/>
    </xf>
    <xf numFmtId="0" fontId="24" fillId="26" borderId="23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16</xdr:col>
      <xdr:colOff>38100</xdr:colOff>
      <xdr:row>3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SheetLayoutView="100" zoomScalePageLayoutView="0" workbookViewId="0" topLeftCell="A1">
      <selection activeCell="V15" sqref="V15"/>
    </sheetView>
  </sheetViews>
  <sheetFormatPr defaultColWidth="9.140625" defaultRowHeight="12.75"/>
  <cols>
    <col min="1" max="1" width="29.8515625" style="36" customWidth="1"/>
    <col min="2" max="2" width="29.8515625" style="0" customWidth="1"/>
    <col min="3" max="3" width="12.28125" style="2" customWidth="1"/>
    <col min="4" max="4" width="6.7109375" style="0" customWidth="1"/>
    <col min="5" max="5" width="9.140625" style="0" customWidth="1"/>
    <col min="6" max="6" width="10.57421875" style="0" customWidth="1"/>
    <col min="7" max="7" width="10.00390625" style="0" customWidth="1"/>
    <col min="8" max="8" width="10.28125" style="0" customWidth="1"/>
    <col min="9" max="9" width="9.140625" style="0" customWidth="1"/>
    <col min="10" max="10" width="11.7109375" style="0" customWidth="1"/>
    <col min="11" max="13" width="9.140625" style="0" customWidth="1"/>
    <col min="14" max="14" width="9.7109375" style="0" customWidth="1"/>
    <col min="19" max="19" width="12.57421875" style="0" customWidth="1"/>
  </cols>
  <sheetData>
    <row r="1" spans="1:11" ht="12.75">
      <c r="A1" s="35"/>
      <c r="B1" s="1"/>
      <c r="C1" s="31"/>
      <c r="D1" s="6"/>
      <c r="E1" s="6"/>
      <c r="F1" s="6"/>
      <c r="G1" s="6"/>
      <c r="H1" s="12"/>
      <c r="I1" s="10"/>
      <c r="J1" s="11"/>
      <c r="K1" s="11"/>
    </row>
    <row r="2" spans="1:11" ht="24" customHeight="1">
      <c r="A2" s="49" t="s">
        <v>29</v>
      </c>
      <c r="B2" s="49"/>
      <c r="C2" s="49"/>
      <c r="D2" s="49"/>
      <c r="E2" s="49"/>
      <c r="F2" s="49"/>
      <c r="G2" s="49"/>
      <c r="H2" s="5"/>
      <c r="I2" s="5"/>
      <c r="J2" s="5"/>
      <c r="K2" s="5"/>
    </row>
    <row r="3" spans="1:11" ht="24" customHeight="1">
      <c r="A3" s="50" t="s">
        <v>30</v>
      </c>
      <c r="B3" s="50"/>
      <c r="C3" s="50"/>
      <c r="D3" s="25"/>
      <c r="E3" s="25"/>
      <c r="F3" s="25"/>
      <c r="G3" s="25"/>
      <c r="H3" s="5"/>
      <c r="I3" s="5"/>
      <c r="J3" s="5"/>
      <c r="K3" s="5"/>
    </row>
    <row r="4" spans="4:11" ht="27.75" customHeight="1">
      <c r="D4" s="5"/>
      <c r="E4" s="5"/>
      <c r="F4" s="5"/>
      <c r="G4" s="5"/>
      <c r="H4" s="5"/>
      <c r="I4" s="5"/>
      <c r="J4" s="5"/>
      <c r="K4" s="5"/>
    </row>
    <row r="5" spans="1:20" ht="47.25" customHeight="1">
      <c r="A5" s="52" t="s">
        <v>31</v>
      </c>
      <c r="B5" s="52" t="s">
        <v>85</v>
      </c>
      <c r="C5" s="13" t="s">
        <v>0</v>
      </c>
      <c r="D5" s="80" t="s">
        <v>7</v>
      </c>
      <c r="E5" s="62" t="s">
        <v>13</v>
      </c>
      <c r="F5" s="62"/>
      <c r="G5" s="62"/>
      <c r="H5" s="62"/>
      <c r="I5" s="62" t="s">
        <v>27</v>
      </c>
      <c r="J5" s="46" t="s">
        <v>9</v>
      </c>
      <c r="K5" s="62" t="s">
        <v>14</v>
      </c>
      <c r="L5" s="62" t="s">
        <v>15</v>
      </c>
      <c r="M5" s="77"/>
      <c r="N5" s="73" t="s">
        <v>16</v>
      </c>
      <c r="O5" s="66" t="s">
        <v>17</v>
      </c>
      <c r="P5" s="70" t="s">
        <v>18</v>
      </c>
      <c r="Q5" s="46" t="s">
        <v>5</v>
      </c>
      <c r="R5" s="48" t="s">
        <v>10</v>
      </c>
      <c r="S5" s="48"/>
      <c r="T5" s="48" t="s">
        <v>3</v>
      </c>
    </row>
    <row r="6" spans="1:20" ht="21" customHeight="1">
      <c r="A6" s="53"/>
      <c r="B6" s="53"/>
      <c r="C6" s="9" t="s">
        <v>19</v>
      </c>
      <c r="D6" s="81"/>
      <c r="E6" s="57" t="s">
        <v>20</v>
      </c>
      <c r="F6" s="57"/>
      <c r="G6" s="58" t="s">
        <v>21</v>
      </c>
      <c r="H6" s="58"/>
      <c r="I6" s="78"/>
      <c r="J6" s="76"/>
      <c r="K6" s="78"/>
      <c r="L6" s="62" t="s">
        <v>2</v>
      </c>
      <c r="M6" s="64" t="s">
        <v>1</v>
      </c>
      <c r="N6" s="74"/>
      <c r="O6" s="67"/>
      <c r="P6" s="68"/>
      <c r="Q6" s="47"/>
      <c r="R6" s="48" t="s">
        <v>11</v>
      </c>
      <c r="S6" s="60" t="s">
        <v>12</v>
      </c>
      <c r="T6" s="48"/>
    </row>
    <row r="7" spans="1:20" ht="11.25" customHeight="1">
      <c r="A7" s="54"/>
      <c r="B7" s="54"/>
      <c r="C7" s="9" t="s">
        <v>6</v>
      </c>
      <c r="D7" s="82"/>
      <c r="E7" s="62" t="s">
        <v>2</v>
      </c>
      <c r="F7" s="84" t="s">
        <v>1</v>
      </c>
      <c r="G7" s="62" t="s">
        <v>2</v>
      </c>
      <c r="H7" s="64" t="s">
        <v>1</v>
      </c>
      <c r="I7" s="59"/>
      <c r="J7" s="77"/>
      <c r="K7" s="59"/>
      <c r="L7" s="59"/>
      <c r="M7" s="71"/>
      <c r="N7" s="74"/>
      <c r="O7" s="68"/>
      <c r="P7" s="68"/>
      <c r="Q7" s="47"/>
      <c r="R7" s="48"/>
      <c r="S7" s="60"/>
      <c r="T7" s="56"/>
    </row>
    <row r="8" spans="1:20" ht="27" customHeight="1">
      <c r="A8" s="55"/>
      <c r="B8" s="55"/>
      <c r="C8" s="14" t="s">
        <v>4</v>
      </c>
      <c r="D8" s="83"/>
      <c r="E8" s="63"/>
      <c r="F8" s="85"/>
      <c r="G8" s="63"/>
      <c r="H8" s="65"/>
      <c r="I8" s="59"/>
      <c r="J8" s="77"/>
      <c r="K8" s="59"/>
      <c r="L8" s="59"/>
      <c r="M8" s="71"/>
      <c r="N8" s="75"/>
      <c r="O8" s="69"/>
      <c r="P8" s="69"/>
      <c r="Q8" s="47"/>
      <c r="R8" s="59"/>
      <c r="S8" s="61"/>
      <c r="T8" s="56"/>
    </row>
    <row r="9" spans="1:20" s="4" customFormat="1" ht="10.5" customHeight="1">
      <c r="A9" s="37">
        <v>2</v>
      </c>
      <c r="B9" s="3"/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 t="s">
        <v>22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15" t="s">
        <v>23</v>
      </c>
      <c r="R9" s="3" t="s">
        <v>24</v>
      </c>
      <c r="S9" s="16" t="s">
        <v>25</v>
      </c>
      <c r="T9" s="17" t="s">
        <v>26</v>
      </c>
    </row>
    <row r="10" spans="1:20" ht="38.25">
      <c r="A10" s="26" t="s">
        <v>32</v>
      </c>
      <c r="B10" s="26" t="s">
        <v>33</v>
      </c>
      <c r="C10" s="32" t="s">
        <v>97</v>
      </c>
      <c r="D10" s="7"/>
      <c r="E10" s="18"/>
      <c r="F10" s="42">
        <v>52500</v>
      </c>
      <c r="G10" s="18"/>
      <c r="H10" s="43">
        <v>52500</v>
      </c>
      <c r="I10" s="18"/>
      <c r="J10" s="19"/>
      <c r="K10" s="7"/>
      <c r="L10" s="44"/>
      <c r="M10" s="40">
        <v>16800</v>
      </c>
      <c r="N10" s="20"/>
      <c r="O10" s="21"/>
      <c r="P10" s="20"/>
      <c r="Q10" s="18"/>
      <c r="R10" s="21"/>
      <c r="S10" s="45">
        <f>+M10+H10+F10</f>
        <v>121800</v>
      </c>
      <c r="T10" s="22"/>
    </row>
    <row r="11" spans="1:20" ht="51">
      <c r="A11" s="27" t="s">
        <v>34</v>
      </c>
      <c r="B11" s="27" t="s">
        <v>35</v>
      </c>
      <c r="C11" s="32" t="s">
        <v>97</v>
      </c>
      <c r="D11" s="7"/>
      <c r="E11" s="18"/>
      <c r="F11" s="41">
        <v>66000</v>
      </c>
      <c r="G11" s="18"/>
      <c r="H11" s="43">
        <v>9000</v>
      </c>
      <c r="I11" s="18"/>
      <c r="J11" s="19"/>
      <c r="K11" s="7"/>
      <c r="L11" s="18"/>
      <c r="M11" s="40">
        <v>4500</v>
      </c>
      <c r="N11" s="20"/>
      <c r="O11" s="21"/>
      <c r="P11" s="20"/>
      <c r="Q11" s="18"/>
      <c r="R11" s="21"/>
      <c r="S11" s="45">
        <f aca="true" t="shared" si="0" ref="S11:S23">+M11+H11+F11</f>
        <v>79500</v>
      </c>
      <c r="T11" s="22"/>
    </row>
    <row r="12" spans="1:20" ht="38.25">
      <c r="A12" s="38" t="s">
        <v>36</v>
      </c>
      <c r="B12" s="28" t="s">
        <v>37</v>
      </c>
      <c r="C12" s="32" t="s">
        <v>97</v>
      </c>
      <c r="D12" s="7"/>
      <c r="E12" s="18"/>
      <c r="F12" s="41">
        <v>125000</v>
      </c>
      <c r="G12" s="18"/>
      <c r="H12" s="43">
        <v>0</v>
      </c>
      <c r="I12" s="18"/>
      <c r="J12" s="19"/>
      <c r="K12" s="7"/>
      <c r="L12" s="18"/>
      <c r="M12" s="40">
        <v>0</v>
      </c>
      <c r="N12" s="20"/>
      <c r="O12" s="21"/>
      <c r="P12" s="20"/>
      <c r="Q12" s="18"/>
      <c r="R12" s="21"/>
      <c r="S12" s="45">
        <f t="shared" si="0"/>
        <v>125000</v>
      </c>
      <c r="T12" s="22"/>
    </row>
    <row r="13" spans="1:20" ht="51">
      <c r="A13" s="38" t="s">
        <v>38</v>
      </c>
      <c r="B13" s="29" t="s">
        <v>39</v>
      </c>
      <c r="C13" s="32" t="s">
        <v>97</v>
      </c>
      <c r="D13" s="7"/>
      <c r="E13" s="18"/>
      <c r="F13" s="41">
        <v>30000</v>
      </c>
      <c r="G13" s="18"/>
      <c r="H13" s="43">
        <v>10000</v>
      </c>
      <c r="I13" s="18"/>
      <c r="J13" s="19"/>
      <c r="K13" s="7"/>
      <c r="L13" s="18"/>
      <c r="M13" s="40">
        <v>8000</v>
      </c>
      <c r="N13" s="20"/>
      <c r="O13" s="21"/>
      <c r="P13" s="20"/>
      <c r="Q13" s="18"/>
      <c r="R13" s="21"/>
      <c r="S13" s="45">
        <f t="shared" si="0"/>
        <v>48000</v>
      </c>
      <c r="T13" s="22"/>
    </row>
    <row r="14" spans="1:20" ht="38.25">
      <c r="A14" s="39" t="s">
        <v>40</v>
      </c>
      <c r="B14" s="28" t="s">
        <v>41</v>
      </c>
      <c r="C14" s="32" t="s">
        <v>97</v>
      </c>
      <c r="D14" s="7"/>
      <c r="E14" s="18"/>
      <c r="F14" s="41">
        <v>100000</v>
      </c>
      <c r="G14" s="18"/>
      <c r="H14" s="43"/>
      <c r="I14" s="18"/>
      <c r="J14" s="19"/>
      <c r="K14" s="7"/>
      <c r="L14" s="18"/>
      <c r="M14" s="40">
        <v>20000</v>
      </c>
      <c r="N14" s="20"/>
      <c r="O14" s="21"/>
      <c r="P14" s="20"/>
      <c r="Q14" s="18"/>
      <c r="R14" s="21"/>
      <c r="S14" s="45">
        <f t="shared" si="0"/>
        <v>120000</v>
      </c>
      <c r="T14" s="22"/>
    </row>
    <row r="15" spans="1:20" ht="38.25">
      <c r="A15" s="38" t="s">
        <v>42</v>
      </c>
      <c r="B15" s="28" t="s">
        <v>43</v>
      </c>
      <c r="C15" s="32" t="s">
        <v>97</v>
      </c>
      <c r="D15" s="7"/>
      <c r="E15" s="18"/>
      <c r="F15" s="41">
        <v>82200</v>
      </c>
      <c r="G15" s="18"/>
      <c r="H15" s="43">
        <v>142800</v>
      </c>
      <c r="I15" s="18"/>
      <c r="J15" s="19"/>
      <c r="K15" s="7"/>
      <c r="L15" s="18"/>
      <c r="M15" s="40">
        <v>27000</v>
      </c>
      <c r="N15" s="20"/>
      <c r="O15" s="21"/>
      <c r="P15" s="20"/>
      <c r="Q15" s="18"/>
      <c r="R15" s="21"/>
      <c r="S15" s="45">
        <f t="shared" si="0"/>
        <v>252000</v>
      </c>
      <c r="T15" s="22"/>
    </row>
    <row r="16" spans="1:20" ht="25.5">
      <c r="A16" s="38" t="s">
        <v>44</v>
      </c>
      <c r="B16" s="28" t="s">
        <v>45</v>
      </c>
      <c r="C16" s="32" t="s">
        <v>97</v>
      </c>
      <c r="D16" s="7"/>
      <c r="E16" s="18"/>
      <c r="F16" s="41">
        <v>119887</v>
      </c>
      <c r="G16" s="18"/>
      <c r="H16" s="43">
        <v>28121</v>
      </c>
      <c r="I16" s="18"/>
      <c r="J16" s="19"/>
      <c r="K16" s="7"/>
      <c r="L16" s="18"/>
      <c r="M16" s="40">
        <v>14800</v>
      </c>
      <c r="N16" s="20"/>
      <c r="O16" s="21"/>
      <c r="P16" s="20"/>
      <c r="Q16" s="18"/>
      <c r="R16" s="21"/>
      <c r="S16" s="45">
        <f t="shared" si="0"/>
        <v>162808</v>
      </c>
      <c r="T16" s="22"/>
    </row>
    <row r="17" spans="1:20" ht="38.25">
      <c r="A17" s="38" t="s">
        <v>46</v>
      </c>
      <c r="B17" s="28" t="s">
        <v>47</v>
      </c>
      <c r="C17" s="32" t="s">
        <v>97</v>
      </c>
      <c r="D17" s="7"/>
      <c r="E17" s="18"/>
      <c r="F17" s="41">
        <v>75241</v>
      </c>
      <c r="G17" s="18"/>
      <c r="H17" s="43">
        <v>99739</v>
      </c>
      <c r="I17" s="18"/>
      <c r="J17" s="19"/>
      <c r="K17" s="7"/>
      <c r="L17" s="18"/>
      <c r="M17" s="40">
        <v>14000</v>
      </c>
      <c r="N17" s="20"/>
      <c r="O17" s="21"/>
      <c r="P17" s="20"/>
      <c r="Q17" s="18"/>
      <c r="R17" s="21"/>
      <c r="S17" s="45">
        <f t="shared" si="0"/>
        <v>188980</v>
      </c>
      <c r="T17" s="22"/>
    </row>
    <row r="18" spans="1:20" ht="38.25">
      <c r="A18" s="38" t="s">
        <v>48</v>
      </c>
      <c r="B18" s="28" t="s">
        <v>49</v>
      </c>
      <c r="C18" s="32" t="s">
        <v>97</v>
      </c>
      <c r="D18" s="7"/>
      <c r="E18" s="18"/>
      <c r="F18" s="41">
        <v>111888</v>
      </c>
      <c r="G18" s="18"/>
      <c r="H18" s="43">
        <v>43512</v>
      </c>
      <c r="I18" s="18"/>
      <c r="J18" s="19"/>
      <c r="K18" s="7"/>
      <c r="L18" s="18"/>
      <c r="M18" s="40">
        <v>22400</v>
      </c>
      <c r="N18" s="20"/>
      <c r="O18" s="21"/>
      <c r="P18" s="20"/>
      <c r="Q18" s="18"/>
      <c r="R18" s="21"/>
      <c r="S18" s="45">
        <f t="shared" si="0"/>
        <v>177800</v>
      </c>
      <c r="T18" s="22"/>
    </row>
    <row r="19" spans="1:20" ht="38.25">
      <c r="A19" s="38" t="s">
        <v>50</v>
      </c>
      <c r="B19" s="28" t="s">
        <v>51</v>
      </c>
      <c r="C19" s="32" t="s">
        <v>97</v>
      </c>
      <c r="D19" s="7"/>
      <c r="E19" s="18"/>
      <c r="F19" s="41">
        <v>15066</v>
      </c>
      <c r="G19" s="18"/>
      <c r="H19" s="43">
        <v>1134</v>
      </c>
      <c r="I19" s="18"/>
      <c r="J19" s="19"/>
      <c r="K19" s="7"/>
      <c r="L19" s="18"/>
      <c r="M19" s="40">
        <v>4800</v>
      </c>
      <c r="N19" s="20"/>
      <c r="O19" s="21"/>
      <c r="P19" s="20"/>
      <c r="Q19" s="18"/>
      <c r="R19" s="21"/>
      <c r="S19" s="45">
        <f t="shared" si="0"/>
        <v>21000</v>
      </c>
      <c r="T19" s="22"/>
    </row>
    <row r="20" spans="1:20" ht="25.5">
      <c r="A20" s="38" t="s">
        <v>52</v>
      </c>
      <c r="B20" s="28" t="s">
        <v>53</v>
      </c>
      <c r="C20" s="32" t="s">
        <v>97</v>
      </c>
      <c r="D20" s="7"/>
      <c r="E20" s="18"/>
      <c r="F20" s="41">
        <v>26000</v>
      </c>
      <c r="G20" s="18"/>
      <c r="H20" s="43">
        <v>24000</v>
      </c>
      <c r="I20" s="18"/>
      <c r="J20" s="19"/>
      <c r="K20" s="7"/>
      <c r="L20" s="18"/>
      <c r="M20" s="40">
        <v>0</v>
      </c>
      <c r="N20" s="20"/>
      <c r="O20" s="21"/>
      <c r="P20" s="20"/>
      <c r="Q20" s="18"/>
      <c r="R20" s="21"/>
      <c r="S20" s="45">
        <f t="shared" si="0"/>
        <v>50000</v>
      </c>
      <c r="T20" s="22"/>
    </row>
    <row r="21" spans="1:20" ht="38.25">
      <c r="A21" s="38" t="s">
        <v>54</v>
      </c>
      <c r="B21" s="28" t="s">
        <v>55</v>
      </c>
      <c r="C21" s="32" t="s">
        <v>97</v>
      </c>
      <c r="D21" s="7"/>
      <c r="E21" s="18"/>
      <c r="F21" s="41">
        <v>3200</v>
      </c>
      <c r="G21" s="18"/>
      <c r="H21" s="43">
        <v>6800</v>
      </c>
      <c r="I21" s="18"/>
      <c r="J21" s="19"/>
      <c r="K21" s="7"/>
      <c r="L21" s="18"/>
      <c r="M21" s="40">
        <v>2000</v>
      </c>
      <c r="N21" s="20"/>
      <c r="O21" s="21"/>
      <c r="P21" s="20"/>
      <c r="Q21" s="18"/>
      <c r="R21" s="21"/>
      <c r="S21" s="45">
        <f t="shared" si="0"/>
        <v>12000</v>
      </c>
      <c r="T21" s="22"/>
    </row>
    <row r="22" spans="1:20" ht="38.25">
      <c r="A22" s="38" t="s">
        <v>56</v>
      </c>
      <c r="B22" s="28" t="s">
        <v>57</v>
      </c>
      <c r="C22" s="32" t="s">
        <v>97</v>
      </c>
      <c r="D22" s="7"/>
      <c r="E22" s="18"/>
      <c r="F22" s="41">
        <v>261000</v>
      </c>
      <c r="G22" s="18"/>
      <c r="H22" s="43">
        <v>39000</v>
      </c>
      <c r="I22" s="18"/>
      <c r="J22" s="19"/>
      <c r="K22" s="7"/>
      <c r="L22" s="18"/>
      <c r="M22" s="40">
        <v>24000</v>
      </c>
      <c r="N22" s="20"/>
      <c r="O22" s="21"/>
      <c r="P22" s="20"/>
      <c r="Q22" s="18"/>
      <c r="R22" s="21"/>
      <c r="S22" s="45">
        <f t="shared" si="0"/>
        <v>324000</v>
      </c>
      <c r="T22" s="22"/>
    </row>
    <row r="23" spans="1:20" ht="40.5" customHeight="1">
      <c r="A23" s="38" t="s">
        <v>58</v>
      </c>
      <c r="B23" s="28" t="s">
        <v>59</v>
      </c>
      <c r="C23" s="32" t="s">
        <v>97</v>
      </c>
      <c r="D23" s="7"/>
      <c r="E23" s="18"/>
      <c r="F23" s="41">
        <v>48790</v>
      </c>
      <c r="G23" s="18"/>
      <c r="H23" s="43">
        <v>10710</v>
      </c>
      <c r="I23" s="18"/>
      <c r="J23" s="19"/>
      <c r="K23" s="7"/>
      <c r="L23" s="18"/>
      <c r="M23" s="40">
        <v>0</v>
      </c>
      <c r="N23" s="20"/>
      <c r="O23" s="21"/>
      <c r="P23" s="20"/>
      <c r="Q23" s="18"/>
      <c r="R23" s="21"/>
      <c r="S23" s="45">
        <f t="shared" si="0"/>
        <v>59500</v>
      </c>
      <c r="T23" s="22"/>
    </row>
    <row r="24" spans="1:20" ht="38.25">
      <c r="A24" s="38" t="s">
        <v>60</v>
      </c>
      <c r="B24" s="28" t="s">
        <v>61</v>
      </c>
      <c r="C24" s="32" t="s">
        <v>97</v>
      </c>
      <c r="D24" s="7"/>
      <c r="E24" s="18"/>
      <c r="F24" s="41">
        <v>12640</v>
      </c>
      <c r="G24" s="18"/>
      <c r="H24" s="43">
        <v>3360</v>
      </c>
      <c r="I24" s="18"/>
      <c r="J24" s="19"/>
      <c r="K24" s="7"/>
      <c r="L24" s="18"/>
      <c r="M24" s="40">
        <v>8100</v>
      </c>
      <c r="N24" s="20"/>
      <c r="O24" s="21"/>
      <c r="P24" s="20"/>
      <c r="Q24" s="18"/>
      <c r="R24" s="21"/>
      <c r="S24" s="45">
        <f aca="true" t="shared" si="1" ref="S24:S61">+M24+H24+F24</f>
        <v>24100</v>
      </c>
      <c r="T24" s="22"/>
    </row>
    <row r="25" spans="1:20" ht="38.25">
      <c r="A25" s="38" t="s">
        <v>62</v>
      </c>
      <c r="B25" s="28" t="s">
        <v>63</v>
      </c>
      <c r="C25" s="32" t="s">
        <v>97</v>
      </c>
      <c r="D25" s="7"/>
      <c r="E25" s="18"/>
      <c r="F25" s="41">
        <v>76455</v>
      </c>
      <c r="G25" s="18"/>
      <c r="H25" s="43">
        <v>73457</v>
      </c>
      <c r="I25" s="18"/>
      <c r="J25" s="19"/>
      <c r="K25" s="7"/>
      <c r="L25" s="18"/>
      <c r="M25" s="40">
        <v>21000</v>
      </c>
      <c r="N25" s="20"/>
      <c r="O25" s="21"/>
      <c r="P25" s="20"/>
      <c r="Q25" s="18"/>
      <c r="R25" s="21"/>
      <c r="S25" s="45">
        <f t="shared" si="1"/>
        <v>170912</v>
      </c>
      <c r="T25" s="22"/>
    </row>
    <row r="26" spans="1:20" ht="38.25">
      <c r="A26" s="38" t="s">
        <v>64</v>
      </c>
      <c r="B26" s="28" t="s">
        <v>65</v>
      </c>
      <c r="C26" s="32" t="s">
        <v>97</v>
      </c>
      <c r="D26" s="7"/>
      <c r="E26" s="18"/>
      <c r="F26" s="41">
        <v>7176</v>
      </c>
      <c r="G26" s="18"/>
      <c r="H26" s="43">
        <v>24024</v>
      </c>
      <c r="I26" s="18"/>
      <c r="J26" s="19"/>
      <c r="K26" s="7"/>
      <c r="L26" s="18"/>
      <c r="M26" s="40">
        <v>1600</v>
      </c>
      <c r="N26" s="20"/>
      <c r="O26" s="21"/>
      <c r="P26" s="20"/>
      <c r="Q26" s="18"/>
      <c r="R26" s="21"/>
      <c r="S26" s="45">
        <f t="shared" si="1"/>
        <v>32800</v>
      </c>
      <c r="T26" s="22"/>
    </row>
    <row r="27" spans="1:20" ht="25.5">
      <c r="A27" s="38" t="s">
        <v>66</v>
      </c>
      <c r="B27" s="28" t="s">
        <v>67</v>
      </c>
      <c r="C27" s="32" t="s">
        <v>97</v>
      </c>
      <c r="D27" s="7"/>
      <c r="E27" s="18"/>
      <c r="F27" s="41">
        <v>80400</v>
      </c>
      <c r="G27" s="18"/>
      <c r="H27" s="43">
        <v>39600</v>
      </c>
      <c r="I27" s="18"/>
      <c r="J27" s="19"/>
      <c r="K27" s="7"/>
      <c r="L27" s="18"/>
      <c r="M27" s="40">
        <v>0</v>
      </c>
      <c r="N27" s="20"/>
      <c r="O27" s="21"/>
      <c r="P27" s="20"/>
      <c r="Q27" s="18"/>
      <c r="R27" s="21"/>
      <c r="S27" s="45">
        <f t="shared" si="1"/>
        <v>120000</v>
      </c>
      <c r="T27" s="22"/>
    </row>
    <row r="28" spans="1:20" ht="38.25">
      <c r="A28" s="38" t="s">
        <v>68</v>
      </c>
      <c r="B28" s="28" t="s">
        <v>69</v>
      </c>
      <c r="C28" s="32" t="s">
        <v>97</v>
      </c>
      <c r="D28" s="7"/>
      <c r="E28" s="18"/>
      <c r="F28" s="41">
        <v>75000</v>
      </c>
      <c r="G28" s="18"/>
      <c r="H28" s="43">
        <v>75000</v>
      </c>
      <c r="I28" s="18"/>
      <c r="J28" s="19"/>
      <c r="K28" s="7"/>
      <c r="L28" s="18"/>
      <c r="M28" s="40">
        <v>0</v>
      </c>
      <c r="N28" s="20"/>
      <c r="O28" s="21"/>
      <c r="P28" s="20"/>
      <c r="Q28" s="18"/>
      <c r="R28" s="21"/>
      <c r="S28" s="45">
        <f t="shared" si="1"/>
        <v>150000</v>
      </c>
      <c r="T28" s="22"/>
    </row>
    <row r="29" spans="1:20" ht="38.25">
      <c r="A29" s="38" t="s">
        <v>70</v>
      </c>
      <c r="B29" s="28" t="s">
        <v>71</v>
      </c>
      <c r="C29" s="32" t="s">
        <v>97</v>
      </c>
      <c r="D29" s="7"/>
      <c r="E29" s="18"/>
      <c r="F29" s="41">
        <v>19800</v>
      </c>
      <c r="G29" s="18"/>
      <c r="H29" s="43">
        <v>310200</v>
      </c>
      <c r="I29" s="18"/>
      <c r="J29" s="19"/>
      <c r="K29" s="7"/>
      <c r="L29" s="18"/>
      <c r="M29" s="40">
        <v>0</v>
      </c>
      <c r="N29" s="20"/>
      <c r="O29" s="21"/>
      <c r="P29" s="20"/>
      <c r="Q29" s="18"/>
      <c r="R29" s="21"/>
      <c r="S29" s="45">
        <f t="shared" si="1"/>
        <v>330000</v>
      </c>
      <c r="T29" s="22"/>
    </row>
    <row r="30" spans="1:20" ht="51">
      <c r="A30" s="38" t="s">
        <v>72</v>
      </c>
      <c r="B30" s="28" t="s">
        <v>73</v>
      </c>
      <c r="C30" s="32" t="s">
        <v>97</v>
      </c>
      <c r="D30" s="7"/>
      <c r="E30" s="18"/>
      <c r="F30" s="41">
        <v>51000</v>
      </c>
      <c r="G30" s="18"/>
      <c r="H30" s="43">
        <v>24000</v>
      </c>
      <c r="I30" s="18"/>
      <c r="J30" s="19"/>
      <c r="K30" s="7"/>
      <c r="L30" s="18"/>
      <c r="M30" s="40">
        <v>0</v>
      </c>
      <c r="N30" s="20"/>
      <c r="O30" s="21"/>
      <c r="P30" s="20"/>
      <c r="Q30" s="18"/>
      <c r="R30" s="21"/>
      <c r="S30" s="45">
        <f t="shared" si="1"/>
        <v>75000</v>
      </c>
      <c r="T30" s="22"/>
    </row>
    <row r="31" spans="1:20" ht="38.25">
      <c r="A31" s="38" t="s">
        <v>74</v>
      </c>
      <c r="B31" s="28" t="s">
        <v>75</v>
      </c>
      <c r="C31" s="32" t="s">
        <v>97</v>
      </c>
      <c r="D31" s="7"/>
      <c r="E31" s="18"/>
      <c r="F31" s="41">
        <v>30000</v>
      </c>
      <c r="G31" s="18"/>
      <c r="H31" s="43">
        <v>120000</v>
      </c>
      <c r="I31" s="18"/>
      <c r="J31" s="19"/>
      <c r="K31" s="7"/>
      <c r="L31" s="18"/>
      <c r="M31" s="40">
        <v>30000</v>
      </c>
      <c r="N31" s="20"/>
      <c r="O31" s="21"/>
      <c r="P31" s="20"/>
      <c r="Q31" s="18"/>
      <c r="R31" s="21"/>
      <c r="S31" s="45">
        <f t="shared" si="1"/>
        <v>180000</v>
      </c>
      <c r="T31" s="22"/>
    </row>
    <row r="32" spans="1:20" ht="38.25">
      <c r="A32" s="29" t="s">
        <v>76</v>
      </c>
      <c r="B32" s="28" t="s">
        <v>77</v>
      </c>
      <c r="C32" s="32" t="s">
        <v>97</v>
      </c>
      <c r="D32" s="7"/>
      <c r="E32" s="18"/>
      <c r="F32" s="41">
        <v>35700</v>
      </c>
      <c r="G32" s="18"/>
      <c r="H32" s="43">
        <v>34300</v>
      </c>
      <c r="I32" s="18"/>
      <c r="J32" s="19"/>
      <c r="K32" s="7"/>
      <c r="L32" s="18"/>
      <c r="M32" s="40">
        <v>11200</v>
      </c>
      <c r="N32" s="20"/>
      <c r="O32" s="21"/>
      <c r="P32" s="20"/>
      <c r="Q32" s="18"/>
      <c r="R32" s="21"/>
      <c r="S32" s="45">
        <f t="shared" si="1"/>
        <v>81200</v>
      </c>
      <c r="T32" s="22"/>
    </row>
    <row r="33" spans="1:20" ht="39" customHeight="1">
      <c r="A33" s="29" t="s">
        <v>78</v>
      </c>
      <c r="B33" s="29" t="s">
        <v>79</v>
      </c>
      <c r="C33" s="32" t="s">
        <v>97</v>
      </c>
      <c r="D33" s="7"/>
      <c r="E33" s="18"/>
      <c r="F33" s="41">
        <v>25600</v>
      </c>
      <c r="G33" s="18"/>
      <c r="H33" s="43">
        <v>38400</v>
      </c>
      <c r="I33" s="18"/>
      <c r="J33" s="19"/>
      <c r="K33" s="7"/>
      <c r="L33" s="18"/>
      <c r="M33" s="40">
        <v>8000</v>
      </c>
      <c r="N33" s="20"/>
      <c r="O33" s="21"/>
      <c r="P33" s="20"/>
      <c r="Q33" s="18"/>
      <c r="R33" s="21"/>
      <c r="S33" s="45">
        <f t="shared" si="1"/>
        <v>72000</v>
      </c>
      <c r="T33" s="22"/>
    </row>
    <row r="34" spans="1:20" ht="30" customHeight="1">
      <c r="A34" s="51" t="s">
        <v>80</v>
      </c>
      <c r="B34" s="28" t="s">
        <v>81</v>
      </c>
      <c r="C34" s="32" t="s">
        <v>97</v>
      </c>
      <c r="D34" s="7"/>
      <c r="E34" s="18"/>
      <c r="F34" s="41">
        <v>34620</v>
      </c>
      <c r="G34" s="18"/>
      <c r="H34" s="43">
        <v>0</v>
      </c>
      <c r="I34" s="18"/>
      <c r="J34" s="19"/>
      <c r="K34" s="7"/>
      <c r="L34" s="18"/>
      <c r="M34" s="40">
        <v>12540</v>
      </c>
      <c r="N34" s="20"/>
      <c r="O34" s="21"/>
      <c r="P34" s="20"/>
      <c r="Q34" s="18"/>
      <c r="R34" s="21"/>
      <c r="S34" s="45">
        <f t="shared" si="1"/>
        <v>47160</v>
      </c>
      <c r="T34" s="22"/>
    </row>
    <row r="35" spans="1:20" ht="32.25" customHeight="1">
      <c r="A35" s="51"/>
      <c r="B35" s="28" t="s">
        <v>82</v>
      </c>
      <c r="C35" s="32" t="s">
        <v>97</v>
      </c>
      <c r="D35" s="7"/>
      <c r="E35" s="18"/>
      <c r="F35" s="41">
        <v>38919</v>
      </c>
      <c r="G35" s="18"/>
      <c r="H35" s="43">
        <v>0</v>
      </c>
      <c r="I35" s="18"/>
      <c r="J35" s="19"/>
      <c r="K35" s="7"/>
      <c r="L35" s="18"/>
      <c r="M35" s="40">
        <v>33000</v>
      </c>
      <c r="N35" s="20"/>
      <c r="O35" s="21"/>
      <c r="P35" s="20"/>
      <c r="Q35" s="18"/>
      <c r="R35" s="21"/>
      <c r="S35" s="45">
        <f t="shared" si="1"/>
        <v>71919</v>
      </c>
      <c r="T35" s="22"/>
    </row>
    <row r="36" spans="1:20" ht="44.25" customHeight="1">
      <c r="A36" s="38" t="s">
        <v>83</v>
      </c>
      <c r="B36" s="28" t="s">
        <v>84</v>
      </c>
      <c r="C36" s="32" t="s">
        <v>97</v>
      </c>
      <c r="D36" s="7"/>
      <c r="E36" s="18"/>
      <c r="F36" s="41">
        <v>117500</v>
      </c>
      <c r="G36" s="18"/>
      <c r="H36" s="43">
        <v>7500</v>
      </c>
      <c r="I36" s="18"/>
      <c r="J36" s="19"/>
      <c r="K36" s="7"/>
      <c r="L36" s="18"/>
      <c r="M36" s="40">
        <v>15000</v>
      </c>
      <c r="N36" s="20"/>
      <c r="O36" s="21"/>
      <c r="P36" s="20"/>
      <c r="Q36" s="18"/>
      <c r="R36" s="21"/>
      <c r="S36" s="45">
        <f t="shared" si="1"/>
        <v>140000</v>
      </c>
      <c r="T36" s="22"/>
    </row>
    <row r="37" spans="1:20" ht="27.75">
      <c r="A37" s="33" t="s">
        <v>111</v>
      </c>
      <c r="B37" s="27" t="s">
        <v>86</v>
      </c>
      <c r="C37" s="32" t="s">
        <v>6</v>
      </c>
      <c r="D37" s="7"/>
      <c r="E37" s="18"/>
      <c r="F37" s="41">
        <v>42750</v>
      </c>
      <c r="G37" s="18"/>
      <c r="H37" s="43">
        <v>32250</v>
      </c>
      <c r="I37" s="18"/>
      <c r="J37" s="19"/>
      <c r="K37" s="7"/>
      <c r="L37" s="18"/>
      <c r="M37" s="40">
        <v>13500</v>
      </c>
      <c r="N37" s="20"/>
      <c r="O37" s="21"/>
      <c r="P37" s="20"/>
      <c r="Q37" s="18"/>
      <c r="R37" s="21"/>
      <c r="S37" s="45">
        <f t="shared" si="1"/>
        <v>88500</v>
      </c>
      <c r="T37" s="22"/>
    </row>
    <row r="38" spans="1:20" ht="38.25">
      <c r="A38" s="38" t="s">
        <v>87</v>
      </c>
      <c r="B38" s="28" t="s">
        <v>88</v>
      </c>
      <c r="C38" s="32" t="s">
        <v>6</v>
      </c>
      <c r="D38" s="7"/>
      <c r="E38" s="18"/>
      <c r="F38" s="41">
        <v>48000</v>
      </c>
      <c r="G38" s="18"/>
      <c r="H38" s="43">
        <v>27000</v>
      </c>
      <c r="I38" s="18"/>
      <c r="J38" s="19"/>
      <c r="K38" s="7"/>
      <c r="L38" s="18"/>
      <c r="M38" s="40">
        <v>12000</v>
      </c>
      <c r="N38" s="20"/>
      <c r="O38" s="21"/>
      <c r="P38" s="20"/>
      <c r="Q38" s="18"/>
      <c r="R38" s="21"/>
      <c r="S38" s="45">
        <f t="shared" si="1"/>
        <v>87000</v>
      </c>
      <c r="T38" s="22"/>
    </row>
    <row r="39" spans="1:20" ht="38.25">
      <c r="A39" s="38" t="s">
        <v>89</v>
      </c>
      <c r="B39" s="28" t="s">
        <v>90</v>
      </c>
      <c r="C39" s="32" t="s">
        <v>6</v>
      </c>
      <c r="D39" s="7"/>
      <c r="E39" s="18"/>
      <c r="F39" s="41">
        <v>52500</v>
      </c>
      <c r="G39" s="18"/>
      <c r="H39" s="43">
        <v>52500</v>
      </c>
      <c r="I39" s="18"/>
      <c r="J39" s="19"/>
      <c r="K39" s="7"/>
      <c r="L39" s="18"/>
      <c r="M39" s="40">
        <v>42000</v>
      </c>
      <c r="N39" s="20"/>
      <c r="O39" s="21"/>
      <c r="P39" s="20"/>
      <c r="Q39" s="18"/>
      <c r="R39" s="21"/>
      <c r="S39" s="45">
        <f t="shared" si="1"/>
        <v>147000</v>
      </c>
      <c r="T39" s="22"/>
    </row>
    <row r="40" spans="1:20" ht="31.5" customHeight="1">
      <c r="A40" s="38" t="s">
        <v>91</v>
      </c>
      <c r="B40" s="28" t="s">
        <v>92</v>
      </c>
      <c r="C40" s="32" t="s">
        <v>6</v>
      </c>
      <c r="D40" s="7"/>
      <c r="E40" s="18"/>
      <c r="F40" s="41">
        <v>63000</v>
      </c>
      <c r="G40" s="18"/>
      <c r="H40" s="43">
        <v>12000</v>
      </c>
      <c r="I40" s="18"/>
      <c r="J40" s="19"/>
      <c r="K40" s="7"/>
      <c r="L40" s="18"/>
      <c r="M40" s="40">
        <v>30000</v>
      </c>
      <c r="N40" s="20"/>
      <c r="O40" s="21"/>
      <c r="P40" s="20"/>
      <c r="Q40" s="18"/>
      <c r="R40" s="21"/>
      <c r="S40" s="45">
        <f t="shared" si="1"/>
        <v>105000</v>
      </c>
      <c r="T40" s="22"/>
    </row>
    <row r="41" spans="1:20" ht="51">
      <c r="A41" s="38" t="s">
        <v>93</v>
      </c>
      <c r="B41" s="28" t="s">
        <v>94</v>
      </c>
      <c r="C41" s="32" t="s">
        <v>6</v>
      </c>
      <c r="D41" s="7"/>
      <c r="E41" s="18"/>
      <c r="F41" s="41">
        <v>75000</v>
      </c>
      <c r="G41" s="18"/>
      <c r="H41" s="43"/>
      <c r="I41" s="18"/>
      <c r="J41" s="19"/>
      <c r="K41" s="7"/>
      <c r="L41" s="18"/>
      <c r="M41" s="40">
        <v>15000</v>
      </c>
      <c r="N41" s="20"/>
      <c r="O41" s="21"/>
      <c r="P41" s="20"/>
      <c r="Q41" s="18"/>
      <c r="R41" s="21"/>
      <c r="S41" s="45">
        <f t="shared" si="1"/>
        <v>90000</v>
      </c>
      <c r="T41" s="22"/>
    </row>
    <row r="42" spans="1:20" ht="38.25">
      <c r="A42" s="38" t="s">
        <v>95</v>
      </c>
      <c r="B42" s="28" t="s">
        <v>96</v>
      </c>
      <c r="C42" s="32" t="s">
        <v>6</v>
      </c>
      <c r="D42" s="7"/>
      <c r="E42" s="18"/>
      <c r="F42" s="41">
        <v>106250</v>
      </c>
      <c r="G42" s="18"/>
      <c r="H42" s="43">
        <v>18750</v>
      </c>
      <c r="I42" s="18"/>
      <c r="J42" s="19"/>
      <c r="K42" s="7"/>
      <c r="L42" s="18"/>
      <c r="M42" s="40">
        <v>15000</v>
      </c>
      <c r="N42" s="20"/>
      <c r="O42" s="21"/>
      <c r="P42" s="20"/>
      <c r="Q42" s="18"/>
      <c r="R42" s="21"/>
      <c r="S42" s="45">
        <f t="shared" si="1"/>
        <v>140000</v>
      </c>
      <c r="T42" s="22"/>
    </row>
    <row r="43" spans="1:20" ht="25.5">
      <c r="A43" s="72" t="s">
        <v>98</v>
      </c>
      <c r="B43" s="34" t="s">
        <v>99</v>
      </c>
      <c r="C43" s="32" t="s">
        <v>4</v>
      </c>
      <c r="D43" s="7"/>
      <c r="E43" s="18"/>
      <c r="F43" s="41">
        <v>7750</v>
      </c>
      <c r="G43" s="18"/>
      <c r="H43" s="43">
        <v>4750</v>
      </c>
      <c r="I43" s="18"/>
      <c r="J43" s="19"/>
      <c r="K43" s="7"/>
      <c r="L43" s="18"/>
      <c r="M43" s="40">
        <v>4000</v>
      </c>
      <c r="N43" s="20"/>
      <c r="O43" s="21"/>
      <c r="P43" s="20"/>
      <c r="Q43" s="18"/>
      <c r="R43" s="21"/>
      <c r="S43" s="45">
        <f t="shared" si="1"/>
        <v>16500</v>
      </c>
      <c r="T43" s="22"/>
    </row>
    <row r="44" spans="1:20" ht="25.5">
      <c r="A44" s="51"/>
      <c r="B44" s="27" t="s">
        <v>99</v>
      </c>
      <c r="C44" s="32" t="s">
        <v>4</v>
      </c>
      <c r="D44" s="7"/>
      <c r="E44" s="18"/>
      <c r="F44" s="41">
        <v>7750</v>
      </c>
      <c r="G44" s="18"/>
      <c r="H44" s="43">
        <v>4750</v>
      </c>
      <c r="I44" s="18"/>
      <c r="J44" s="19"/>
      <c r="K44" s="7"/>
      <c r="L44" s="18"/>
      <c r="M44" s="40">
        <v>4000</v>
      </c>
      <c r="N44" s="20"/>
      <c r="O44" s="21"/>
      <c r="P44" s="20"/>
      <c r="Q44" s="18"/>
      <c r="R44" s="21"/>
      <c r="S44" s="45">
        <f t="shared" si="1"/>
        <v>16500</v>
      </c>
      <c r="T44" s="22"/>
    </row>
    <row r="45" spans="1:20" ht="25.5">
      <c r="A45" s="51"/>
      <c r="B45" s="27" t="s">
        <v>99</v>
      </c>
      <c r="C45" s="32" t="s">
        <v>4</v>
      </c>
      <c r="D45" s="7"/>
      <c r="E45" s="18"/>
      <c r="F45" s="41">
        <v>7750</v>
      </c>
      <c r="G45" s="18"/>
      <c r="H45" s="43">
        <v>4750</v>
      </c>
      <c r="I45" s="18"/>
      <c r="J45" s="19"/>
      <c r="K45" s="7"/>
      <c r="L45" s="18"/>
      <c r="M45" s="40">
        <v>4000</v>
      </c>
      <c r="N45" s="20"/>
      <c r="O45" s="21"/>
      <c r="P45" s="20"/>
      <c r="Q45" s="18"/>
      <c r="R45" s="21"/>
      <c r="S45" s="45">
        <f t="shared" si="1"/>
        <v>16500</v>
      </c>
      <c r="T45" s="22"/>
    </row>
    <row r="46" spans="1:20" ht="25.5">
      <c r="A46" s="51"/>
      <c r="B46" s="27" t="s">
        <v>99</v>
      </c>
      <c r="C46" s="32" t="s">
        <v>4</v>
      </c>
      <c r="D46" s="7"/>
      <c r="E46" s="18"/>
      <c r="F46" s="41">
        <v>7750</v>
      </c>
      <c r="G46" s="18"/>
      <c r="H46" s="43">
        <v>4750</v>
      </c>
      <c r="I46" s="18"/>
      <c r="J46" s="19"/>
      <c r="K46" s="7"/>
      <c r="L46" s="18"/>
      <c r="M46" s="40">
        <v>4000</v>
      </c>
      <c r="N46" s="20"/>
      <c r="O46" s="21"/>
      <c r="P46" s="20"/>
      <c r="Q46" s="18"/>
      <c r="R46" s="21"/>
      <c r="S46" s="45">
        <f t="shared" si="1"/>
        <v>16500</v>
      </c>
      <c r="T46" s="22"/>
    </row>
    <row r="47" spans="1:20" ht="25.5">
      <c r="A47" s="51"/>
      <c r="B47" s="27" t="s">
        <v>99</v>
      </c>
      <c r="C47" s="32" t="s">
        <v>4</v>
      </c>
      <c r="D47" s="7"/>
      <c r="E47" s="18"/>
      <c r="F47" s="41">
        <v>7750</v>
      </c>
      <c r="G47" s="18"/>
      <c r="H47" s="43">
        <v>4750</v>
      </c>
      <c r="I47" s="18"/>
      <c r="J47" s="19"/>
      <c r="K47" s="7"/>
      <c r="L47" s="18"/>
      <c r="M47" s="40">
        <v>4000</v>
      </c>
      <c r="N47" s="20"/>
      <c r="O47" s="21"/>
      <c r="P47" s="20"/>
      <c r="Q47" s="18"/>
      <c r="R47" s="21"/>
      <c r="S47" s="45">
        <f t="shared" si="1"/>
        <v>16500</v>
      </c>
      <c r="T47" s="22"/>
    </row>
    <row r="48" spans="1:20" ht="25.5">
      <c r="A48" s="51"/>
      <c r="B48" s="27" t="s">
        <v>99</v>
      </c>
      <c r="C48" s="32" t="s">
        <v>4</v>
      </c>
      <c r="D48" s="7"/>
      <c r="E48" s="18"/>
      <c r="F48" s="41">
        <v>7750</v>
      </c>
      <c r="G48" s="18"/>
      <c r="H48" s="43">
        <v>4750</v>
      </c>
      <c r="I48" s="18"/>
      <c r="J48" s="19"/>
      <c r="K48" s="7"/>
      <c r="L48" s="18"/>
      <c r="M48" s="40">
        <v>4000</v>
      </c>
      <c r="N48" s="20"/>
      <c r="O48" s="21"/>
      <c r="P48" s="20"/>
      <c r="Q48" s="18"/>
      <c r="R48" s="21"/>
      <c r="S48" s="45">
        <f t="shared" si="1"/>
        <v>16500</v>
      </c>
      <c r="T48" s="22"/>
    </row>
    <row r="49" spans="1:20" ht="25.5">
      <c r="A49" s="51"/>
      <c r="B49" s="27" t="s">
        <v>99</v>
      </c>
      <c r="C49" s="32" t="s">
        <v>4</v>
      </c>
      <c r="D49" s="7"/>
      <c r="E49" s="18"/>
      <c r="F49" s="41">
        <v>7750</v>
      </c>
      <c r="G49" s="18"/>
      <c r="H49" s="43">
        <v>4750</v>
      </c>
      <c r="I49" s="18"/>
      <c r="J49" s="19"/>
      <c r="K49" s="7"/>
      <c r="L49" s="18"/>
      <c r="M49" s="40">
        <v>4000</v>
      </c>
      <c r="N49" s="20"/>
      <c r="O49" s="21"/>
      <c r="P49" s="20"/>
      <c r="Q49" s="18"/>
      <c r="R49" s="21"/>
      <c r="S49" s="45">
        <f t="shared" si="1"/>
        <v>16500</v>
      </c>
      <c r="T49" s="22"/>
    </row>
    <row r="50" spans="1:20" ht="25.5">
      <c r="A50" s="38" t="s">
        <v>100</v>
      </c>
      <c r="B50" s="28" t="s">
        <v>101</v>
      </c>
      <c r="C50" s="32" t="s">
        <v>4</v>
      </c>
      <c r="D50" s="7"/>
      <c r="E50" s="18"/>
      <c r="F50" s="41">
        <v>10875</v>
      </c>
      <c r="G50" s="18"/>
      <c r="H50" s="43">
        <v>1625</v>
      </c>
      <c r="I50" s="18"/>
      <c r="J50" s="19"/>
      <c r="K50" s="7"/>
      <c r="L50" s="18"/>
      <c r="M50" s="40">
        <v>2500</v>
      </c>
      <c r="N50" s="20"/>
      <c r="O50" s="21"/>
      <c r="P50" s="20"/>
      <c r="Q50" s="18"/>
      <c r="R50" s="21"/>
      <c r="S50" s="45">
        <f t="shared" si="1"/>
        <v>15000</v>
      </c>
      <c r="T50" s="22"/>
    </row>
    <row r="51" spans="1:20" ht="25.5">
      <c r="A51" s="51" t="s">
        <v>102</v>
      </c>
      <c r="B51" s="30" t="s">
        <v>77</v>
      </c>
      <c r="C51" s="32" t="s">
        <v>4</v>
      </c>
      <c r="D51" s="7"/>
      <c r="E51" s="18"/>
      <c r="F51" s="41">
        <v>6375</v>
      </c>
      <c r="G51" s="18"/>
      <c r="H51" s="43">
        <v>6125</v>
      </c>
      <c r="I51" s="18"/>
      <c r="J51" s="19"/>
      <c r="K51" s="7"/>
      <c r="L51" s="18"/>
      <c r="M51" s="40">
        <v>4000</v>
      </c>
      <c r="N51" s="20"/>
      <c r="O51" s="21"/>
      <c r="P51" s="20"/>
      <c r="Q51" s="18"/>
      <c r="R51" s="21"/>
      <c r="S51" s="45">
        <f t="shared" si="1"/>
        <v>16500</v>
      </c>
      <c r="T51" s="22"/>
    </row>
    <row r="52" spans="1:20" ht="25.5">
      <c r="A52" s="51"/>
      <c r="B52" s="30" t="s">
        <v>77</v>
      </c>
      <c r="C52" s="32" t="s">
        <v>4</v>
      </c>
      <c r="D52" s="7"/>
      <c r="E52" s="18"/>
      <c r="F52" s="41">
        <v>6375</v>
      </c>
      <c r="G52" s="18"/>
      <c r="H52" s="43">
        <v>6125</v>
      </c>
      <c r="I52" s="18"/>
      <c r="J52" s="19"/>
      <c r="K52" s="7"/>
      <c r="L52" s="18"/>
      <c r="M52" s="40">
        <v>4000</v>
      </c>
      <c r="N52" s="20"/>
      <c r="O52" s="21"/>
      <c r="P52" s="20"/>
      <c r="Q52" s="18"/>
      <c r="R52" s="21"/>
      <c r="S52" s="45">
        <f t="shared" si="1"/>
        <v>16500</v>
      </c>
      <c r="T52" s="22"/>
    </row>
    <row r="53" spans="1:20" ht="25.5">
      <c r="A53" s="51"/>
      <c r="B53" s="30" t="s">
        <v>77</v>
      </c>
      <c r="C53" s="32" t="s">
        <v>4</v>
      </c>
      <c r="D53" s="7"/>
      <c r="E53" s="18"/>
      <c r="F53" s="41">
        <v>5100</v>
      </c>
      <c r="G53" s="18"/>
      <c r="H53" s="43">
        <v>4900</v>
      </c>
      <c r="I53" s="18"/>
      <c r="J53" s="19"/>
      <c r="K53" s="7"/>
      <c r="L53" s="18"/>
      <c r="M53" s="40">
        <v>3200</v>
      </c>
      <c r="N53" s="20"/>
      <c r="O53" s="21"/>
      <c r="P53" s="20"/>
      <c r="Q53" s="18"/>
      <c r="R53" s="21"/>
      <c r="S53" s="45">
        <f t="shared" si="1"/>
        <v>13200</v>
      </c>
      <c r="T53" s="22"/>
    </row>
    <row r="54" spans="1:20" ht="38.25">
      <c r="A54" s="51" t="s">
        <v>103</v>
      </c>
      <c r="B54" s="28" t="s">
        <v>104</v>
      </c>
      <c r="C54" s="32" t="s">
        <v>4</v>
      </c>
      <c r="D54" s="7"/>
      <c r="E54" s="18"/>
      <c r="F54" s="41">
        <v>2500</v>
      </c>
      <c r="G54" s="18"/>
      <c r="H54" s="43">
        <v>10000</v>
      </c>
      <c r="I54" s="18"/>
      <c r="J54" s="19"/>
      <c r="K54" s="7"/>
      <c r="L54" s="18"/>
      <c r="M54" s="40">
        <v>5500</v>
      </c>
      <c r="N54" s="20"/>
      <c r="O54" s="21"/>
      <c r="P54" s="20"/>
      <c r="Q54" s="18"/>
      <c r="R54" s="21"/>
      <c r="S54" s="45">
        <f t="shared" si="1"/>
        <v>18000</v>
      </c>
      <c r="T54" s="22"/>
    </row>
    <row r="55" spans="1:20" ht="51">
      <c r="A55" s="51"/>
      <c r="B55" s="28" t="s">
        <v>105</v>
      </c>
      <c r="C55" s="32" t="s">
        <v>4</v>
      </c>
      <c r="D55" s="7"/>
      <c r="E55" s="18"/>
      <c r="F55" s="41">
        <v>6250</v>
      </c>
      <c r="G55" s="18"/>
      <c r="H55" s="43">
        <v>6250</v>
      </c>
      <c r="I55" s="18"/>
      <c r="J55" s="19"/>
      <c r="K55" s="7"/>
      <c r="L55" s="18"/>
      <c r="M55" s="40">
        <v>2000</v>
      </c>
      <c r="N55" s="20"/>
      <c r="O55" s="21"/>
      <c r="P55" s="20"/>
      <c r="Q55" s="18"/>
      <c r="R55" s="21"/>
      <c r="S55" s="45">
        <f t="shared" si="1"/>
        <v>14500</v>
      </c>
      <c r="T55" s="22"/>
    </row>
    <row r="56" spans="1:20" ht="51">
      <c r="A56" s="51"/>
      <c r="B56" s="28" t="s">
        <v>106</v>
      </c>
      <c r="C56" s="32" t="s">
        <v>4</v>
      </c>
      <c r="D56" s="7"/>
      <c r="E56" s="18"/>
      <c r="F56" s="41">
        <v>6250</v>
      </c>
      <c r="G56" s="18"/>
      <c r="H56" s="43">
        <v>6250</v>
      </c>
      <c r="I56" s="18"/>
      <c r="J56" s="19"/>
      <c r="K56" s="7"/>
      <c r="L56" s="18"/>
      <c r="M56" s="40">
        <v>2000</v>
      </c>
      <c r="N56" s="20"/>
      <c r="O56" s="21"/>
      <c r="P56" s="20"/>
      <c r="Q56" s="18"/>
      <c r="R56" s="21"/>
      <c r="S56" s="45">
        <f t="shared" si="1"/>
        <v>14500</v>
      </c>
      <c r="T56" s="22"/>
    </row>
    <row r="57" spans="1:20" ht="45.75" customHeight="1">
      <c r="A57" s="79" t="s">
        <v>107</v>
      </c>
      <c r="B57" s="28" t="s">
        <v>108</v>
      </c>
      <c r="C57" s="32" t="s">
        <v>4</v>
      </c>
      <c r="D57" s="7"/>
      <c r="E57" s="18"/>
      <c r="F57" s="41">
        <v>7500</v>
      </c>
      <c r="G57" s="18"/>
      <c r="H57" s="43">
        <v>5000</v>
      </c>
      <c r="I57" s="18"/>
      <c r="J57" s="19"/>
      <c r="K57" s="7"/>
      <c r="L57" s="18"/>
      <c r="M57" s="40">
        <v>5000</v>
      </c>
      <c r="N57" s="20"/>
      <c r="O57" s="21"/>
      <c r="P57" s="20"/>
      <c r="Q57" s="18"/>
      <c r="R57" s="21"/>
      <c r="S57" s="45">
        <f t="shared" si="1"/>
        <v>17500</v>
      </c>
      <c r="T57" s="22"/>
    </row>
    <row r="58" spans="1:20" ht="48" customHeight="1">
      <c r="A58" s="72"/>
      <c r="B58" s="28" t="s">
        <v>108</v>
      </c>
      <c r="C58" s="32" t="s">
        <v>4</v>
      </c>
      <c r="D58" s="7"/>
      <c r="E58" s="18"/>
      <c r="F58" s="41">
        <v>7500</v>
      </c>
      <c r="G58" s="18"/>
      <c r="H58" s="43">
        <v>5000</v>
      </c>
      <c r="I58" s="18"/>
      <c r="J58" s="19"/>
      <c r="K58" s="7"/>
      <c r="L58" s="18"/>
      <c r="M58" s="40">
        <v>5000</v>
      </c>
      <c r="N58" s="20"/>
      <c r="O58" s="21"/>
      <c r="P58" s="20"/>
      <c r="Q58" s="18"/>
      <c r="R58" s="21"/>
      <c r="S58" s="45">
        <f t="shared" si="1"/>
        <v>17500</v>
      </c>
      <c r="T58" s="22"/>
    </row>
    <row r="59" spans="1:20" ht="38.25">
      <c r="A59" s="51" t="s">
        <v>109</v>
      </c>
      <c r="B59" s="28" t="s">
        <v>110</v>
      </c>
      <c r="C59" s="32" t="s">
        <v>4</v>
      </c>
      <c r="D59" s="7"/>
      <c r="E59" s="18"/>
      <c r="F59" s="41">
        <v>5625</v>
      </c>
      <c r="G59" s="18"/>
      <c r="H59" s="43">
        <v>6875</v>
      </c>
      <c r="I59" s="18"/>
      <c r="J59" s="19"/>
      <c r="K59" s="7"/>
      <c r="L59" s="18"/>
      <c r="M59" s="40">
        <v>5000</v>
      </c>
      <c r="N59" s="20"/>
      <c r="O59" s="21"/>
      <c r="P59" s="20"/>
      <c r="Q59" s="18"/>
      <c r="R59" s="21"/>
      <c r="S59" s="45">
        <f t="shared" si="1"/>
        <v>17500</v>
      </c>
      <c r="T59" s="22"/>
    </row>
    <row r="60" spans="1:20" ht="38.25">
      <c r="A60" s="51"/>
      <c r="B60" s="28" t="s">
        <v>110</v>
      </c>
      <c r="C60" s="32" t="s">
        <v>4</v>
      </c>
      <c r="D60" s="7"/>
      <c r="E60" s="18"/>
      <c r="F60" s="41">
        <v>5625</v>
      </c>
      <c r="G60" s="18"/>
      <c r="H60" s="43">
        <v>6875</v>
      </c>
      <c r="I60" s="18"/>
      <c r="J60" s="19"/>
      <c r="K60" s="7"/>
      <c r="L60" s="18"/>
      <c r="M60" s="40">
        <v>5000</v>
      </c>
      <c r="N60" s="20"/>
      <c r="O60" s="21"/>
      <c r="P60" s="20"/>
      <c r="Q60" s="18"/>
      <c r="R60" s="21"/>
      <c r="S60" s="45">
        <f t="shared" si="1"/>
        <v>17500</v>
      </c>
      <c r="T60" s="22"/>
    </row>
    <row r="61" spans="1:20" ht="38.25">
      <c r="A61" s="51"/>
      <c r="B61" s="28" t="s">
        <v>110</v>
      </c>
      <c r="C61" s="32" t="s">
        <v>4</v>
      </c>
      <c r="D61" s="7"/>
      <c r="E61" s="18"/>
      <c r="F61" s="41">
        <v>5625</v>
      </c>
      <c r="G61" s="18"/>
      <c r="H61" s="43">
        <v>6875</v>
      </c>
      <c r="I61" s="18"/>
      <c r="J61" s="19"/>
      <c r="K61" s="7"/>
      <c r="L61" s="18"/>
      <c r="M61" s="40">
        <v>5000</v>
      </c>
      <c r="N61" s="20"/>
      <c r="O61" s="21"/>
      <c r="P61" s="20"/>
      <c r="Q61" s="18"/>
      <c r="R61" s="21"/>
      <c r="S61" s="45">
        <f t="shared" si="1"/>
        <v>17500</v>
      </c>
      <c r="T61" s="22"/>
    </row>
    <row r="62" spans="1:20" ht="12.75">
      <c r="A62" s="86" t="s">
        <v>8</v>
      </c>
      <c r="B62" s="87"/>
      <c r="C62" s="88"/>
      <c r="D62" s="8">
        <f>SUM(D10:D61)</f>
        <v>0</v>
      </c>
      <c r="E62" s="23">
        <f>SUM(E10:E61)</f>
        <v>0</v>
      </c>
      <c r="F62" s="23">
        <f>SUM(F10:F61)</f>
        <v>2238932</v>
      </c>
      <c r="G62" s="23">
        <f>SUM(G10:G61)</f>
        <v>0</v>
      </c>
      <c r="H62" s="23">
        <f>SUM(H10:H61)</f>
        <v>1464807</v>
      </c>
      <c r="I62" s="23"/>
      <c r="J62" s="8" t="s">
        <v>28</v>
      </c>
      <c r="K62" s="8">
        <f>SUM(K10:K61)</f>
        <v>0</v>
      </c>
      <c r="L62" s="23">
        <f>SUM(L10:L61)</f>
        <v>0</v>
      </c>
      <c r="M62" s="23">
        <f>SUM(M10:M61)</f>
        <v>502440</v>
      </c>
      <c r="N62" s="8"/>
      <c r="O62" s="8"/>
      <c r="P62" s="23"/>
      <c r="Q62" s="23">
        <f>SUM(Q10:Q61)</f>
        <v>0</v>
      </c>
      <c r="R62" s="23">
        <f>SUM(R10:R61)</f>
        <v>0</v>
      </c>
      <c r="S62" s="23">
        <f>SUM(S10:S61)</f>
        <v>4206179</v>
      </c>
      <c r="T62" s="24" t="e">
        <f>S62/Q62</f>
        <v>#DIV/0!</v>
      </c>
    </row>
  </sheetData>
  <sheetProtection formatCells="0" formatColumns="0" formatRows="0"/>
  <mergeCells count="33">
    <mergeCell ref="A62:C62"/>
    <mergeCell ref="A57:A58"/>
    <mergeCell ref="A59:A61"/>
    <mergeCell ref="L5:M5"/>
    <mergeCell ref="A5:A8"/>
    <mergeCell ref="K5:K8"/>
    <mergeCell ref="E5:H5"/>
    <mergeCell ref="D5:D8"/>
    <mergeCell ref="F7:F8"/>
    <mergeCell ref="A43:A49"/>
    <mergeCell ref="A51:A53"/>
    <mergeCell ref="A54:A56"/>
    <mergeCell ref="N5:N8"/>
    <mergeCell ref="J5:J8"/>
    <mergeCell ref="I5:I8"/>
    <mergeCell ref="T5:T8"/>
    <mergeCell ref="E6:F6"/>
    <mergeCell ref="G6:H6"/>
    <mergeCell ref="R6:R8"/>
    <mergeCell ref="S6:S8"/>
    <mergeCell ref="E7:E8"/>
    <mergeCell ref="G7:G8"/>
    <mergeCell ref="H7:H8"/>
    <mergeCell ref="O5:O8"/>
    <mergeCell ref="P5:P8"/>
    <mergeCell ref="Q5:Q8"/>
    <mergeCell ref="R5:S5"/>
    <mergeCell ref="A2:G2"/>
    <mergeCell ref="A3:C3"/>
    <mergeCell ref="A34:A35"/>
    <mergeCell ref="B5:B8"/>
    <mergeCell ref="L6:L8"/>
    <mergeCell ref="M6:M8"/>
  </mergeCell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2015-02-06T12:02:07Z</cp:lastPrinted>
  <dcterms:created xsi:type="dcterms:W3CDTF">2013-11-19T08:18:43Z</dcterms:created>
  <dcterms:modified xsi:type="dcterms:W3CDTF">2017-02-21T10:25:18Z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